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ČIstící prostředky 2023\001\1 výzva\"/>
    </mc:Choice>
  </mc:AlternateContent>
  <xr:revisionPtr revIDLastSave="0" documentId="13_ncr:1_{48A401DA-8D62-435B-BFFE-361C98E25CA7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23" i="1"/>
  <c r="J41" i="1"/>
  <c r="J29" i="1"/>
  <c r="J35" i="1"/>
  <c r="J47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J39" i="1"/>
  <c r="K39" i="1"/>
  <c r="J40" i="1"/>
  <c r="K40" i="1"/>
  <c r="J42" i="1"/>
  <c r="K42" i="1"/>
  <c r="J43" i="1"/>
  <c r="K43" i="1"/>
  <c r="J44" i="1"/>
  <c r="K44" i="1"/>
  <c r="J45" i="1"/>
  <c r="K45" i="1"/>
  <c r="J46" i="1"/>
  <c r="K46" i="1"/>
  <c r="J48" i="1"/>
  <c r="K4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10" i="1"/>
  <c r="G11" i="1"/>
  <c r="G12" i="1"/>
  <c r="G13" i="1"/>
  <c r="G14" i="1"/>
  <c r="G9" i="1"/>
  <c r="G8" i="1"/>
  <c r="G7" i="1"/>
  <c r="K47" i="1" l="1"/>
  <c r="K35" i="1"/>
  <c r="K29" i="1"/>
  <c r="K23" i="1"/>
  <c r="K17" i="1"/>
  <c r="K41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51" i="1" l="1"/>
  <c r="I51" i="1"/>
</calcChain>
</file>

<file path=xl/sharedStrings.xml><?xml version="1.0" encoding="utf-8"?>
<sst xmlns="http://schemas.openxmlformats.org/spreadsheetml/2006/main" count="206" uniqueCount="136">
  <si>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</si>
  <si>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</si>
  <si>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</si>
  <si>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</si>
  <si>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</si>
  <si>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</si>
  <si>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</si>
  <si>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</si>
  <si>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</si>
  <si>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</si>
  <si>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</si>
  <si>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</si>
  <si>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</si>
  <si>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</si>
  <si>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</si>
  <si>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</si>
  <si>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</si>
  <si>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39224100-9 - Košťata</t>
  </si>
  <si>
    <t xml:space="preserve">39224350-6 - Lopatky na smetí </t>
  </si>
  <si>
    <t>39525100-9  - Prachovky</t>
  </si>
  <si>
    <t>39525800-6 - Úklidové hadry</t>
  </si>
  <si>
    <t>39713431-3 - Příslušenství k vysavačům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</si>
  <si>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</si>
  <si>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</si>
  <si>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</si>
  <si>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</si>
  <si>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39831500-1 - Čisticí prostředky pro automobily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</si>
  <si>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</si>
  <si>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</si>
  <si>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</si>
  <si>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</si>
  <si>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</si>
  <si>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</si>
  <si>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</si>
  <si>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</si>
  <si>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</si>
  <si>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</si>
  <si>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</si>
  <si>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</si>
  <si>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</si>
  <si>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</si>
  <si>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</si>
  <si>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NE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</si>
  <si>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</si>
  <si>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</si>
  <si>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001 - 2023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</si>
  <si>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</si>
  <si>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</si>
  <si>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</si>
  <si>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MYCÍ PROSTŘ. KUCHYNĚ NA NÁDOBÍ</t>
  </si>
  <si>
    <t>ks</t>
  </si>
  <si>
    <t>Tekutý přípravek na ruční mytí nádobí, odstraňování mastnoty i ve studené vodě.
Náplň 1 - 1,5 l.</t>
  </si>
  <si>
    <t>Rohož textilní</t>
  </si>
  <si>
    <t>Papírové Z-Z ručníky</t>
  </si>
  <si>
    <t>ks (balíček)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</si>
  <si>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</si>
  <si>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</si>
  <si>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</si>
  <si>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Toaletní papír v roli</t>
  </si>
  <si>
    <t>Role, toal. papír 3-vrstvý, 100% celuloza, min. 150 útržků.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</si>
  <si>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</si>
  <si>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</si>
  <si>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MYCÍ PROSTŘEDEK NA PODLAHY - mazlavé mýdlo</t>
  </si>
  <si>
    <t>PROSTŘEDEK DO MYCÍCH STROJŮ</t>
  </si>
  <si>
    <t>Alkalický prostředek pro strojní čištění podlah. Náplň 10 - 11 kg.</t>
  </si>
  <si>
    <t xml:space="preserve">PROSTŘEDEK PRO STROJNÍ ČIŠTĚNÍ KOBERCŮ </t>
  </si>
  <si>
    <t>Pro strojní čištění koberců extračním způsobem. Náplň 10 kg (± 0,5 kg).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</si>
  <si>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</si>
  <si>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</si>
  <si>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</si>
  <si>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</si>
  <si>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</si>
  <si>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</si>
  <si>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</si>
  <si>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</si>
  <si>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</si>
  <si>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</si>
  <si>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</si>
  <si>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</si>
  <si>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</si>
  <si>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</si>
  <si>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</si>
  <si>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</si>
  <si>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MÝDLO  TEKUTÉ - bez aplikátoru</t>
  </si>
  <si>
    <t>Husté tekuté mýdlo s glycerinem, s přírodními výtažky, balení bez aplikátoru.
Náplň 5 - 6 l.</t>
  </si>
  <si>
    <t>KRÉM NA RUCE</t>
  </si>
  <si>
    <t xml:space="preserve">Ochranný a regenerační krém, náplň 100 ml - 150 ml. </t>
  </si>
  <si>
    <t>Čistič oken s rozprašovačem</t>
  </si>
  <si>
    <t>Čistič oken s obsahem alkoholu - s rozprašovačem - pH: 7,0 - 9,0. Náplň 0,5 - 1 l.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</si>
  <si>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</si>
  <si>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</si>
  <si>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</si>
  <si>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</si>
  <si>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</si>
  <si>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Hygienické sáčky</t>
  </si>
  <si>
    <t>balení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</si>
  <si>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</si>
  <si>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</si>
  <si>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</si>
  <si>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</si>
  <si>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</si>
  <si>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</si>
  <si>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</si>
  <si>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</si>
  <si>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</si>
  <si>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 xml:space="preserve">Smeták - dřevěný </t>
  </si>
  <si>
    <t>Smeták bez násady pro vnitřní použití, šíře 30 cm.</t>
  </si>
  <si>
    <t>Koště venkovní</t>
  </si>
  <si>
    <t>Chodníkové dřevěné s násadou tyčí (dřevěnou), šířka koštěte 25 cm, násada - tyč - hůl 120 cm, syntetická vlákna PVC .</t>
  </si>
  <si>
    <t>Smetáček + lopatka</t>
  </si>
  <si>
    <t xml:space="preserve">Souprava s otvorem pro  zavěšení, štětiny - syntetické vlákno polyetylen, lopatka opatřena gumou. </t>
  </si>
  <si>
    <t>Násada na smetáky a kartáče</t>
  </si>
  <si>
    <t>Dřevěná, pr. 2,5 cm, délka 170 cm.</t>
  </si>
  <si>
    <t xml:space="preserve">Hadr na podlahu  </t>
  </si>
  <si>
    <t>Z netkaného textilu (vizkóza), rozměr 60 x 70 (oranžový).</t>
  </si>
  <si>
    <t xml:space="preserve">Prachovka </t>
  </si>
  <si>
    <t>35 x 40 cm, flanelová, bílá.</t>
  </si>
  <si>
    <t>38 x 38 cm, viskozová, barevná.</t>
  </si>
  <si>
    <t>40 x 40 cm, klasická utěrka švédská z mikrovlákna.</t>
  </si>
  <si>
    <t xml:space="preserve">Auto houba </t>
  </si>
  <si>
    <t>19 x 13 x 7 cm (± 1 cm), molitanová, oválná.</t>
  </si>
  <si>
    <t xml:space="preserve">Souprava WC - plast </t>
  </si>
  <si>
    <t>Kartáč + odkapávací stojan (držák).</t>
  </si>
  <si>
    <t xml:space="preserve">ks </t>
  </si>
  <si>
    <t>Bc. Martina Martínková,
Tel.: 37763 7701,
E-mail: martinko@uk.zcu.cz</t>
  </si>
  <si>
    <t>Univerzitní 18,
301 00 Plzeň,
Univerzitní knihovna, 
místnost UB 201</t>
  </si>
  <si>
    <t>Mgr. Monika Mundilová, 
Tel.: 735 715 927,
E-mail: mundil@rek.zcu.cz</t>
  </si>
  <si>
    <t>Univerzitní 22,
301 00 Plzeň,
Odbor International Office - v přízemí budovy Fakulty strojní,
místnost UU 110</t>
  </si>
  <si>
    <t>Josef Brejcha, 
Tel.: 37763 1711, 728 504 033, 
E-mail: jbrejch@ps.zcu.cz</t>
  </si>
  <si>
    <t>Univerzitní 22, 
301 00 Plzeň,
Provoz a služby - Správa budov,
místnost UK 110</t>
  </si>
  <si>
    <t>40 x 60 cm, pro vnitřní použití, spodní vrstva guma. Barva černá nebo šedá.</t>
  </si>
  <si>
    <t>Balíček skládaných Z-Z ručníků. 2vrstvé, bílé, 100% celuloza, rozměr 23 x 25 cm. Určeno do zásobníků. 
1ks (balíček) min. 150 ks papírových ručníků. V kartonu min. 20 ks (balíčků).</t>
  </si>
  <si>
    <t>Mazlavé mýdlo - obsah volných žíravých alkálií 0,2 - 0,9 %. Použití: mytí podlah, chodeb, hygienických zařízení, stěn před malováním, odstraňování hrubších nečistot. Náplň 9 - 10 kg.</t>
  </si>
  <si>
    <t>Minimální rozměr 54 x 65 cm, klasický tkaný (bílý). Složení: 75% bavlny, 25% viskózy.</t>
  </si>
  <si>
    <t>Sáčky do vysavače /textilní/</t>
  </si>
  <si>
    <t>Do vysavače Karcher t 10, nebo T 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</si>
</sst>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20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7" xfId="0" applyNumberForma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 indent="1"/>
    </xf>
    <xf numFmtId="0" fontId="3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98"/>
  <sheetViews>
    <sheetView tabSelected="1" zoomScaleNormal="100" workbookViewId="0">
      <selection activeCell="I7" sqref="I7:I4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18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1.855468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4.570312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45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9"/>
      <c r="K2" s="10"/>
      <c r="L2" s="11"/>
      <c r="M2" s="11"/>
      <c r="N2" s="11"/>
      <c r="O2" s="11"/>
      <c r="P2" s="11"/>
      <c r="Q2" s="11"/>
      <c r="R2" s="11"/>
      <c r="S2" s="11"/>
      <c r="T2" s="12"/>
    </row>
    <row r="3" spans="1:20" ht="20.100000000000001" customHeight="1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M3" s="17"/>
      <c r="N3" s="17"/>
      <c r="O3" s="17"/>
    </row>
    <row r="4" spans="1:20" ht="20.100000000000001" customHeight="1" thickBot="1" x14ac:dyDescent="0.3">
      <c r="B4" s="18"/>
      <c r="C4" s="19" t="s">
        <v>1</v>
      </c>
      <c r="D4" s="15"/>
      <c r="E4" s="15"/>
      <c r="F4" s="15"/>
      <c r="G4" s="9"/>
      <c r="H4" s="10"/>
      <c r="I4" s="10"/>
      <c r="K4" s="10"/>
    </row>
    <row r="5" spans="1:20" ht="34.5" customHeight="1" thickBot="1" x14ac:dyDescent="0.3">
      <c r="B5" s="20"/>
      <c r="C5" s="21"/>
      <c r="D5" s="22"/>
      <c r="E5" s="22"/>
      <c r="F5" s="9"/>
      <c r="G5" s="23"/>
      <c r="I5" s="24" t="s">
        <v>2</v>
      </c>
      <c r="T5" s="25"/>
    </row>
    <row r="6" spans="1:20" ht="76.5" thickTop="1" thickBot="1" x14ac:dyDescent="0.3">
      <c r="B6" s="26" t="s">
        <v>3</v>
      </c>
      <c r="C6" s="27" t="s">
        <v>29</v>
      </c>
      <c r="D6" s="27" t="s">
        <v>4</v>
      </c>
      <c r="E6" s="27" t="s">
        <v>30</v>
      </c>
      <c r="F6" s="27" t="s">
        <v>31</v>
      </c>
      <c r="G6" s="27" t="s">
        <v>32</v>
      </c>
      <c r="H6" s="27" t="s">
        <v>5</v>
      </c>
      <c r="I6" s="28" t="s">
        <v>6</v>
      </c>
      <c r="J6" s="29" t="s">
        <v>7</v>
      </c>
      <c r="K6" s="29" t="s">
        <v>8</v>
      </c>
      <c r="L6" s="27" t="s">
        <v>33</v>
      </c>
      <c r="M6" s="27" t="s">
        <v>34</v>
      </c>
      <c r="N6" s="27" t="s">
        <v>41</v>
      </c>
      <c r="O6" s="27" t="s">
        <v>35</v>
      </c>
      <c r="P6" s="29" t="s">
        <v>36</v>
      </c>
      <c r="Q6" s="27" t="s">
        <v>37</v>
      </c>
      <c r="R6" s="27" t="s">
        <v>44</v>
      </c>
      <c r="S6" s="27" t="s">
        <v>38</v>
      </c>
      <c r="T6" s="27" t="s">
        <v>39</v>
      </c>
    </row>
    <row r="7" spans="1:20" ht="79.5" customHeight="1" thickTop="1" thickBot="1" x14ac:dyDescent="0.3">
      <c r="A7" s="30"/>
      <c r="B7" s="31">
        <v>1</v>
      </c>
      <c r="C7" s="32" t="s">
        <v>46</v>
      </c>
      <c r="D7" s="33">
        <v>30</v>
      </c>
      <c r="E7" s="34" t="s">
        <v>47</v>
      </c>
      <c r="F7" s="35" t="s">
        <v>48</v>
      </c>
      <c r="G7" s="36">
        <f t="shared" ref="G7:G48" si="0">D7*H7</f>
        <v>720</v>
      </c>
      <c r="H7" s="37">
        <v>24</v>
      </c>
      <c r="I7" s="119"/>
      <c r="J7" s="38">
        <f t="shared" ref="J7:J14" si="1">D7*I7</f>
        <v>0</v>
      </c>
      <c r="K7" s="39" t="str">
        <f t="shared" ref="K7:K14" si="2">IF(ISNUMBER(I7), IF(I7&gt;H7,"NEVYHOVUJE","VYHOVUJE")," ")</f>
        <v xml:space="preserve"> </v>
      </c>
      <c r="L7" s="40" t="s">
        <v>43</v>
      </c>
      <c r="M7" s="34" t="s">
        <v>42</v>
      </c>
      <c r="N7" s="41"/>
      <c r="O7" s="41"/>
      <c r="P7" s="42" t="s">
        <v>124</v>
      </c>
      <c r="Q7" s="42" t="s">
        <v>125</v>
      </c>
      <c r="R7" s="43">
        <v>14</v>
      </c>
      <c r="S7" s="41"/>
      <c r="T7" s="34" t="s">
        <v>14</v>
      </c>
    </row>
    <row r="8" spans="1:20" ht="45" customHeight="1" thickTop="1" thickBot="1" x14ac:dyDescent="0.3">
      <c r="B8" s="44">
        <v>2</v>
      </c>
      <c r="C8" s="45" t="s">
        <v>49</v>
      </c>
      <c r="D8" s="46">
        <v>5</v>
      </c>
      <c r="E8" s="47" t="s">
        <v>50</v>
      </c>
      <c r="F8" s="48" t="s">
        <v>51</v>
      </c>
      <c r="G8" s="49">
        <f t="shared" si="0"/>
        <v>125</v>
      </c>
      <c r="H8" s="50">
        <v>25</v>
      </c>
      <c r="I8" s="119"/>
      <c r="J8" s="51">
        <f t="shared" si="1"/>
        <v>0</v>
      </c>
      <c r="K8" s="52" t="str">
        <f t="shared" si="2"/>
        <v xml:space="preserve"> </v>
      </c>
      <c r="L8" s="53" t="s">
        <v>43</v>
      </c>
      <c r="M8" s="53" t="s">
        <v>42</v>
      </c>
      <c r="N8" s="54"/>
      <c r="O8" s="54"/>
      <c r="P8" s="55" t="s">
        <v>126</v>
      </c>
      <c r="Q8" s="55" t="s">
        <v>127</v>
      </c>
      <c r="R8" s="56">
        <v>14</v>
      </c>
      <c r="S8" s="57"/>
      <c r="T8" s="58" t="s">
        <v>24</v>
      </c>
    </row>
    <row r="9" spans="1:20" ht="56.25" customHeight="1" thickTop="1" thickBot="1" x14ac:dyDescent="0.3">
      <c r="B9" s="59">
        <v>3</v>
      </c>
      <c r="C9" s="60" t="s">
        <v>52</v>
      </c>
      <c r="D9" s="61">
        <v>6</v>
      </c>
      <c r="E9" s="62" t="s">
        <v>50</v>
      </c>
      <c r="F9" s="63" t="s">
        <v>130</v>
      </c>
      <c r="G9" s="64">
        <f t="shared" si="0"/>
        <v>642</v>
      </c>
      <c r="H9" s="65">
        <v>107</v>
      </c>
      <c r="I9" s="119"/>
      <c r="J9" s="66">
        <f t="shared" si="1"/>
        <v>0</v>
      </c>
      <c r="K9" s="67" t="str">
        <f t="shared" si="2"/>
        <v xml:space="preserve"> </v>
      </c>
      <c r="L9" s="55"/>
      <c r="M9" s="55"/>
      <c r="N9" s="57"/>
      <c r="O9" s="57"/>
      <c r="P9" s="68"/>
      <c r="Q9" s="68"/>
      <c r="R9" s="56"/>
      <c r="S9" s="57"/>
      <c r="T9" s="69"/>
    </row>
    <row r="10" spans="1:20" ht="60" customHeight="1" thickTop="1" thickBot="1" x14ac:dyDescent="0.3">
      <c r="B10" s="70">
        <v>4</v>
      </c>
      <c r="C10" s="71" t="s">
        <v>53</v>
      </c>
      <c r="D10" s="72">
        <v>1440</v>
      </c>
      <c r="E10" s="73" t="s">
        <v>54</v>
      </c>
      <c r="F10" s="74" t="s">
        <v>131</v>
      </c>
      <c r="G10" s="75">
        <f t="shared" si="0"/>
        <v>38880</v>
      </c>
      <c r="H10" s="76">
        <v>27</v>
      </c>
      <c r="I10" s="119"/>
      <c r="J10" s="77">
        <f t="shared" si="1"/>
        <v>0</v>
      </c>
      <c r="K10" s="78" t="str">
        <f t="shared" si="2"/>
        <v xml:space="preserve"> </v>
      </c>
      <c r="L10" s="53" t="s">
        <v>43</v>
      </c>
      <c r="M10" s="53" t="s">
        <v>42</v>
      </c>
      <c r="N10" s="54"/>
      <c r="O10" s="54"/>
      <c r="P10" s="53" t="s">
        <v>128</v>
      </c>
      <c r="Q10" s="53" t="s">
        <v>129</v>
      </c>
      <c r="R10" s="79">
        <v>14</v>
      </c>
      <c r="S10" s="54"/>
      <c r="T10" s="73" t="s">
        <v>16</v>
      </c>
    </row>
    <row r="11" spans="1:20" ht="54" customHeight="1" thickTop="1" thickBot="1" x14ac:dyDescent="0.3">
      <c r="B11" s="80">
        <v>5</v>
      </c>
      <c r="C11" s="81" t="s">
        <v>55</v>
      </c>
      <c r="D11" s="82">
        <v>864</v>
      </c>
      <c r="E11" s="83" t="s">
        <v>56</v>
      </c>
      <c r="F11" s="84" t="s">
        <v>57</v>
      </c>
      <c r="G11" s="85">
        <f t="shared" si="0"/>
        <v>62208</v>
      </c>
      <c r="H11" s="86">
        <v>72</v>
      </c>
      <c r="I11" s="119"/>
      <c r="J11" s="87">
        <f t="shared" si="1"/>
        <v>0</v>
      </c>
      <c r="K11" s="88" t="str">
        <f t="shared" si="2"/>
        <v xml:space="preserve"> </v>
      </c>
      <c r="L11" s="55"/>
      <c r="M11" s="55"/>
      <c r="N11" s="57"/>
      <c r="O11" s="57"/>
      <c r="P11" s="68"/>
      <c r="Q11" s="68"/>
      <c r="R11" s="56"/>
      <c r="S11" s="57"/>
      <c r="T11" s="83" t="s">
        <v>15</v>
      </c>
    </row>
    <row r="12" spans="1:20" ht="36" customHeight="1" thickTop="1" thickBot="1" x14ac:dyDescent="0.3">
      <c r="B12" s="80">
        <v>6</v>
      </c>
      <c r="C12" s="81" t="s">
        <v>58</v>
      </c>
      <c r="D12" s="82">
        <v>100</v>
      </c>
      <c r="E12" s="83" t="s">
        <v>56</v>
      </c>
      <c r="F12" s="89" t="s">
        <v>59</v>
      </c>
      <c r="G12" s="85">
        <f t="shared" si="0"/>
        <v>600</v>
      </c>
      <c r="H12" s="86">
        <v>6</v>
      </c>
      <c r="I12" s="119"/>
      <c r="J12" s="87">
        <f t="shared" si="1"/>
        <v>0</v>
      </c>
      <c r="K12" s="88" t="str">
        <f t="shared" si="2"/>
        <v xml:space="preserve"> </v>
      </c>
      <c r="L12" s="55"/>
      <c r="M12" s="55"/>
      <c r="N12" s="57"/>
      <c r="O12" s="57"/>
      <c r="P12" s="68"/>
      <c r="Q12" s="68"/>
      <c r="R12" s="56"/>
      <c r="S12" s="57"/>
      <c r="T12" s="83" t="s">
        <v>15</v>
      </c>
    </row>
    <row r="13" spans="1:20" ht="40.5" customHeight="1" thickTop="1" thickBot="1" x14ac:dyDescent="0.3">
      <c r="B13" s="80">
        <v>7</v>
      </c>
      <c r="C13" s="81" t="s">
        <v>60</v>
      </c>
      <c r="D13" s="82">
        <v>55</v>
      </c>
      <c r="E13" s="83" t="s">
        <v>50</v>
      </c>
      <c r="F13" s="89" t="s">
        <v>61</v>
      </c>
      <c r="G13" s="85">
        <f t="shared" si="0"/>
        <v>3355</v>
      </c>
      <c r="H13" s="86">
        <v>61</v>
      </c>
      <c r="I13" s="119"/>
      <c r="J13" s="87">
        <f t="shared" si="1"/>
        <v>0</v>
      </c>
      <c r="K13" s="88" t="str">
        <f t="shared" si="2"/>
        <v xml:space="preserve"> </v>
      </c>
      <c r="L13" s="55"/>
      <c r="M13" s="55"/>
      <c r="N13" s="57"/>
      <c r="O13" s="57"/>
      <c r="P13" s="68"/>
      <c r="Q13" s="68"/>
      <c r="R13" s="56"/>
      <c r="S13" s="57"/>
      <c r="T13" s="83" t="s">
        <v>25</v>
      </c>
    </row>
    <row r="14" spans="1:20" ht="47.25" customHeight="1" thickTop="1" thickBot="1" x14ac:dyDescent="0.3">
      <c r="B14" s="80">
        <v>8</v>
      </c>
      <c r="C14" s="81" t="s">
        <v>62</v>
      </c>
      <c r="D14" s="82">
        <v>4</v>
      </c>
      <c r="E14" s="83" t="s">
        <v>50</v>
      </c>
      <c r="F14" s="84" t="s">
        <v>132</v>
      </c>
      <c r="G14" s="85">
        <f t="shared" si="0"/>
        <v>1440</v>
      </c>
      <c r="H14" s="86">
        <v>360</v>
      </c>
      <c r="I14" s="119"/>
      <c r="J14" s="87">
        <f t="shared" si="1"/>
        <v>0</v>
      </c>
      <c r="K14" s="88" t="str">
        <f t="shared" si="2"/>
        <v xml:space="preserve"> </v>
      </c>
      <c r="L14" s="55"/>
      <c r="M14" s="55"/>
      <c r="N14" s="57"/>
      <c r="O14" s="57"/>
      <c r="P14" s="68"/>
      <c r="Q14" s="68"/>
      <c r="R14" s="56"/>
      <c r="S14" s="57"/>
      <c r="T14" s="83" t="s">
        <v>25</v>
      </c>
    </row>
    <row r="15" spans="1:20" ht="27.75" customHeight="1" thickTop="1" thickBot="1" x14ac:dyDescent="0.3">
      <c r="B15" s="80">
        <v>9</v>
      </c>
      <c r="C15" s="81" t="s">
        <v>63</v>
      </c>
      <c r="D15" s="82">
        <v>2</v>
      </c>
      <c r="E15" s="83" t="s">
        <v>50</v>
      </c>
      <c r="F15" s="89" t="s">
        <v>64</v>
      </c>
      <c r="G15" s="85">
        <f t="shared" si="0"/>
        <v>640</v>
      </c>
      <c r="H15" s="86">
        <v>320</v>
      </c>
      <c r="I15" s="119"/>
      <c r="J15" s="87">
        <f t="shared" ref="J15:J48" si="3">D15*I15</f>
        <v>0</v>
      </c>
      <c r="K15" s="88" t="str">
        <f t="shared" ref="K15:K48" si="4">IF(ISNUMBER(I15), IF(I15&gt;H15,"NEVYHOVUJE","VYHOVUJE")," ")</f>
        <v xml:space="preserve"> </v>
      </c>
      <c r="L15" s="55"/>
      <c r="M15" s="55"/>
      <c r="N15" s="57"/>
      <c r="O15" s="57"/>
      <c r="P15" s="68"/>
      <c r="Q15" s="68"/>
      <c r="R15" s="56"/>
      <c r="S15" s="57"/>
      <c r="T15" s="83" t="s">
        <v>24</v>
      </c>
    </row>
    <row r="16" spans="1:20" ht="32.25" customHeight="1" thickTop="1" thickBot="1" x14ac:dyDescent="0.3">
      <c r="B16" s="80">
        <v>10</v>
      </c>
      <c r="C16" s="81" t="s">
        <v>65</v>
      </c>
      <c r="D16" s="82">
        <v>1</v>
      </c>
      <c r="E16" s="83" t="s">
        <v>50</v>
      </c>
      <c r="F16" s="89" t="s">
        <v>66</v>
      </c>
      <c r="G16" s="85">
        <f t="shared" si="0"/>
        <v>480</v>
      </c>
      <c r="H16" s="86">
        <v>480</v>
      </c>
      <c r="I16" s="119"/>
      <c r="J16" s="87">
        <f t="shared" si="3"/>
        <v>0</v>
      </c>
      <c r="K16" s="88" t="str">
        <f t="shared" si="4"/>
        <v xml:space="preserve"> </v>
      </c>
      <c r="L16" s="55"/>
      <c r="M16" s="55"/>
      <c r="N16" s="57"/>
      <c r="O16" s="57"/>
      <c r="P16" s="68"/>
      <c r="Q16" s="68"/>
      <c r="R16" s="56"/>
      <c r="S16" s="57"/>
      <c r="T16" s="83" t="s">
        <v>24</v>
      </c>
    </row>
    <row r="17" spans="2:20" ht="44.25" customHeight="1" thickTop="1" thickBot="1" x14ac:dyDescent="0.3">
      <c r="B17" s="80">
        <v>11</v>
      </c>
      <c r="C17" s="81" t="s">
        <v>67</v>
      </c>
      <c r="D17" s="82">
        <v>100</v>
      </c>
      <c r="E17" s="83" t="s">
        <v>50</v>
      </c>
      <c r="F17" s="89" t="s">
        <v>68</v>
      </c>
      <c r="G17" s="85">
        <f t="shared" si="0"/>
        <v>3000</v>
      </c>
      <c r="H17" s="86">
        <v>30</v>
      </c>
      <c r="I17" s="119"/>
      <c r="J17" s="87">
        <f t="shared" si="3"/>
        <v>0</v>
      </c>
      <c r="K17" s="88" t="str">
        <f t="shared" si="4"/>
        <v xml:space="preserve"> </v>
      </c>
      <c r="L17" s="55"/>
      <c r="M17" s="55"/>
      <c r="N17" s="57"/>
      <c r="O17" s="57"/>
      <c r="P17" s="68"/>
      <c r="Q17" s="68"/>
      <c r="R17" s="56"/>
      <c r="S17" s="57"/>
      <c r="T17" s="83" t="s">
        <v>24</v>
      </c>
    </row>
    <row r="18" spans="2:20" ht="42" customHeight="1" thickTop="1" thickBot="1" x14ac:dyDescent="0.3">
      <c r="B18" s="80">
        <v>12</v>
      </c>
      <c r="C18" s="81" t="s">
        <v>49</v>
      </c>
      <c r="D18" s="82">
        <v>10</v>
      </c>
      <c r="E18" s="83" t="s">
        <v>50</v>
      </c>
      <c r="F18" s="89" t="s">
        <v>51</v>
      </c>
      <c r="G18" s="85">
        <f t="shared" si="0"/>
        <v>250</v>
      </c>
      <c r="H18" s="86">
        <v>25</v>
      </c>
      <c r="I18" s="119"/>
      <c r="J18" s="87">
        <f t="shared" si="3"/>
        <v>0</v>
      </c>
      <c r="K18" s="88" t="str">
        <f t="shared" si="4"/>
        <v xml:space="preserve"> </v>
      </c>
      <c r="L18" s="55"/>
      <c r="M18" s="55"/>
      <c r="N18" s="57"/>
      <c r="O18" s="57"/>
      <c r="P18" s="68"/>
      <c r="Q18" s="68"/>
      <c r="R18" s="56"/>
      <c r="S18" s="57"/>
      <c r="T18" s="83" t="s">
        <v>28</v>
      </c>
    </row>
    <row r="19" spans="2:20" ht="43.5" customHeight="1" thickTop="1" thickBot="1" x14ac:dyDescent="0.3">
      <c r="B19" s="80">
        <v>13</v>
      </c>
      <c r="C19" s="81" t="s">
        <v>69</v>
      </c>
      <c r="D19" s="82">
        <v>40</v>
      </c>
      <c r="E19" s="83" t="s">
        <v>50</v>
      </c>
      <c r="F19" s="84" t="s">
        <v>70</v>
      </c>
      <c r="G19" s="85">
        <f t="shared" si="0"/>
        <v>1400</v>
      </c>
      <c r="H19" s="86">
        <v>35</v>
      </c>
      <c r="I19" s="119"/>
      <c r="J19" s="87">
        <f t="shared" si="3"/>
        <v>0</v>
      </c>
      <c r="K19" s="88" t="str">
        <f t="shared" si="4"/>
        <v xml:space="preserve"> </v>
      </c>
      <c r="L19" s="55"/>
      <c r="M19" s="55"/>
      <c r="N19" s="57"/>
      <c r="O19" s="57"/>
      <c r="P19" s="68"/>
      <c r="Q19" s="68"/>
      <c r="R19" s="56"/>
      <c r="S19" s="57"/>
      <c r="T19" s="83" t="s">
        <v>23</v>
      </c>
    </row>
    <row r="20" spans="2:20" ht="45" customHeight="1" thickTop="1" thickBot="1" x14ac:dyDescent="0.3">
      <c r="B20" s="80">
        <v>14</v>
      </c>
      <c r="C20" s="81" t="s">
        <v>71</v>
      </c>
      <c r="D20" s="82">
        <v>20</v>
      </c>
      <c r="E20" s="83" t="s">
        <v>50</v>
      </c>
      <c r="F20" s="89" t="s">
        <v>72</v>
      </c>
      <c r="G20" s="85">
        <f t="shared" si="0"/>
        <v>1000</v>
      </c>
      <c r="H20" s="86">
        <v>50</v>
      </c>
      <c r="I20" s="119"/>
      <c r="J20" s="87">
        <f t="shared" si="3"/>
        <v>0</v>
      </c>
      <c r="K20" s="88" t="str">
        <f t="shared" si="4"/>
        <v xml:space="preserve"> </v>
      </c>
      <c r="L20" s="55"/>
      <c r="M20" s="55"/>
      <c r="N20" s="57"/>
      <c r="O20" s="57"/>
      <c r="P20" s="68"/>
      <c r="Q20" s="68"/>
      <c r="R20" s="56"/>
      <c r="S20" s="57"/>
      <c r="T20" s="83" t="s">
        <v>24</v>
      </c>
    </row>
    <row r="21" spans="2:20" ht="59.25" customHeight="1" thickTop="1" thickBot="1" x14ac:dyDescent="0.3">
      <c r="B21" s="80">
        <v>15</v>
      </c>
      <c r="C21" s="81" t="s">
        <v>73</v>
      </c>
      <c r="D21" s="82">
        <v>60</v>
      </c>
      <c r="E21" s="83" t="s">
        <v>50</v>
      </c>
      <c r="F21" s="89" t="s">
        <v>74</v>
      </c>
      <c r="G21" s="85">
        <f t="shared" si="0"/>
        <v>3000</v>
      </c>
      <c r="H21" s="86">
        <v>50</v>
      </c>
      <c r="I21" s="119"/>
      <c r="J21" s="87">
        <f t="shared" si="3"/>
        <v>0</v>
      </c>
      <c r="K21" s="88" t="str">
        <f t="shared" si="4"/>
        <v xml:space="preserve"> </v>
      </c>
      <c r="L21" s="55"/>
      <c r="M21" s="55"/>
      <c r="N21" s="57"/>
      <c r="O21" s="57"/>
      <c r="P21" s="68"/>
      <c r="Q21" s="68"/>
      <c r="R21" s="56"/>
      <c r="S21" s="57"/>
      <c r="T21" s="83" t="s">
        <v>24</v>
      </c>
    </row>
    <row r="22" spans="2:20" ht="38.25" customHeight="1" thickTop="1" thickBot="1" x14ac:dyDescent="0.3">
      <c r="B22" s="80">
        <v>16</v>
      </c>
      <c r="C22" s="81" t="s">
        <v>75</v>
      </c>
      <c r="D22" s="82">
        <v>30</v>
      </c>
      <c r="E22" s="83" t="s">
        <v>50</v>
      </c>
      <c r="F22" s="89" t="s">
        <v>76</v>
      </c>
      <c r="G22" s="85">
        <f t="shared" si="0"/>
        <v>1200</v>
      </c>
      <c r="H22" s="86">
        <v>40</v>
      </c>
      <c r="I22" s="119"/>
      <c r="J22" s="87">
        <f t="shared" si="3"/>
        <v>0</v>
      </c>
      <c r="K22" s="88" t="str">
        <f t="shared" si="4"/>
        <v xml:space="preserve"> </v>
      </c>
      <c r="L22" s="55"/>
      <c r="M22" s="55"/>
      <c r="N22" s="57"/>
      <c r="O22" s="57"/>
      <c r="P22" s="68"/>
      <c r="Q22" s="68"/>
      <c r="R22" s="56"/>
      <c r="S22" s="57"/>
      <c r="T22" s="83" t="s">
        <v>27</v>
      </c>
    </row>
    <row r="23" spans="2:20" ht="39" customHeight="1" thickTop="1" thickBot="1" x14ac:dyDescent="0.3">
      <c r="B23" s="80">
        <v>17</v>
      </c>
      <c r="C23" s="81" t="s">
        <v>77</v>
      </c>
      <c r="D23" s="82">
        <v>60</v>
      </c>
      <c r="E23" s="83" t="s">
        <v>50</v>
      </c>
      <c r="F23" s="89" t="s">
        <v>78</v>
      </c>
      <c r="G23" s="85">
        <f t="shared" si="0"/>
        <v>2400</v>
      </c>
      <c r="H23" s="86">
        <v>40</v>
      </c>
      <c r="I23" s="119"/>
      <c r="J23" s="87">
        <f t="shared" si="3"/>
        <v>0</v>
      </c>
      <c r="K23" s="88" t="str">
        <f t="shared" si="4"/>
        <v xml:space="preserve"> </v>
      </c>
      <c r="L23" s="55"/>
      <c r="M23" s="55"/>
      <c r="N23" s="57"/>
      <c r="O23" s="57"/>
      <c r="P23" s="68"/>
      <c r="Q23" s="68"/>
      <c r="R23" s="56"/>
      <c r="S23" s="57"/>
      <c r="T23" s="83" t="s">
        <v>27</v>
      </c>
    </row>
    <row r="24" spans="2:20" ht="24" customHeight="1" thickTop="1" thickBot="1" x14ac:dyDescent="0.3">
      <c r="B24" s="80">
        <v>18</v>
      </c>
      <c r="C24" s="81" t="s">
        <v>79</v>
      </c>
      <c r="D24" s="82">
        <v>10</v>
      </c>
      <c r="E24" s="83" t="s">
        <v>50</v>
      </c>
      <c r="F24" s="89" t="s">
        <v>80</v>
      </c>
      <c r="G24" s="85">
        <f t="shared" si="0"/>
        <v>250</v>
      </c>
      <c r="H24" s="86">
        <v>25</v>
      </c>
      <c r="I24" s="119"/>
      <c r="J24" s="87">
        <f t="shared" si="3"/>
        <v>0</v>
      </c>
      <c r="K24" s="88" t="str">
        <f t="shared" si="4"/>
        <v xml:space="preserve"> </v>
      </c>
      <c r="L24" s="55"/>
      <c r="M24" s="55"/>
      <c r="N24" s="57"/>
      <c r="O24" s="57"/>
      <c r="P24" s="68"/>
      <c r="Q24" s="68"/>
      <c r="R24" s="56"/>
      <c r="S24" s="57"/>
      <c r="T24" s="83" t="s">
        <v>22</v>
      </c>
    </row>
    <row r="25" spans="2:20" ht="24" customHeight="1" thickTop="1" thickBot="1" x14ac:dyDescent="0.3">
      <c r="B25" s="80">
        <v>19</v>
      </c>
      <c r="C25" s="84" t="s">
        <v>81</v>
      </c>
      <c r="D25" s="82">
        <v>10</v>
      </c>
      <c r="E25" s="83" t="s">
        <v>50</v>
      </c>
      <c r="F25" s="84" t="s">
        <v>82</v>
      </c>
      <c r="G25" s="85">
        <f t="shared" si="0"/>
        <v>240</v>
      </c>
      <c r="H25" s="86">
        <v>24</v>
      </c>
      <c r="I25" s="119"/>
      <c r="J25" s="87">
        <f t="shared" si="3"/>
        <v>0</v>
      </c>
      <c r="K25" s="88" t="str">
        <f t="shared" si="4"/>
        <v xml:space="preserve"> </v>
      </c>
      <c r="L25" s="55"/>
      <c r="M25" s="55"/>
      <c r="N25" s="57"/>
      <c r="O25" s="57"/>
      <c r="P25" s="68"/>
      <c r="Q25" s="68"/>
      <c r="R25" s="56"/>
      <c r="S25" s="57"/>
      <c r="T25" s="83" t="s">
        <v>22</v>
      </c>
    </row>
    <row r="26" spans="2:20" ht="38.25" customHeight="1" thickTop="1" thickBot="1" x14ac:dyDescent="0.3">
      <c r="B26" s="80">
        <v>20</v>
      </c>
      <c r="C26" s="81" t="s">
        <v>83</v>
      </c>
      <c r="D26" s="82">
        <v>20</v>
      </c>
      <c r="E26" s="83" t="s">
        <v>50</v>
      </c>
      <c r="F26" s="89" t="s">
        <v>84</v>
      </c>
      <c r="G26" s="85">
        <f t="shared" si="0"/>
        <v>1400</v>
      </c>
      <c r="H26" s="86">
        <v>70</v>
      </c>
      <c r="I26" s="119"/>
      <c r="J26" s="87">
        <f t="shared" si="3"/>
        <v>0</v>
      </c>
      <c r="K26" s="88" t="str">
        <f t="shared" si="4"/>
        <v xml:space="preserve"> </v>
      </c>
      <c r="L26" s="55"/>
      <c r="M26" s="55"/>
      <c r="N26" s="57"/>
      <c r="O26" s="57"/>
      <c r="P26" s="68"/>
      <c r="Q26" s="68"/>
      <c r="R26" s="56"/>
      <c r="S26" s="57"/>
      <c r="T26" s="83" t="s">
        <v>24</v>
      </c>
    </row>
    <row r="27" spans="2:20" ht="21.75" customHeight="1" thickTop="1" thickBot="1" x14ac:dyDescent="0.3">
      <c r="B27" s="80">
        <v>21</v>
      </c>
      <c r="C27" s="81" t="s">
        <v>85</v>
      </c>
      <c r="D27" s="82">
        <v>60</v>
      </c>
      <c r="E27" s="83" t="s">
        <v>50</v>
      </c>
      <c r="F27" s="89" t="s">
        <v>86</v>
      </c>
      <c r="G27" s="85">
        <f t="shared" si="0"/>
        <v>1200</v>
      </c>
      <c r="H27" s="86">
        <v>20</v>
      </c>
      <c r="I27" s="119"/>
      <c r="J27" s="87">
        <f t="shared" si="3"/>
        <v>0</v>
      </c>
      <c r="K27" s="88" t="str">
        <f t="shared" si="4"/>
        <v xml:space="preserve"> </v>
      </c>
      <c r="L27" s="55"/>
      <c r="M27" s="55"/>
      <c r="N27" s="57"/>
      <c r="O27" s="57"/>
      <c r="P27" s="68"/>
      <c r="Q27" s="68"/>
      <c r="R27" s="56"/>
      <c r="S27" s="57"/>
      <c r="T27" s="83" t="s">
        <v>24</v>
      </c>
    </row>
    <row r="28" spans="2:20" ht="21.75" customHeight="1" thickTop="1" thickBot="1" x14ac:dyDescent="0.3">
      <c r="B28" s="80">
        <v>22</v>
      </c>
      <c r="C28" s="81" t="s">
        <v>87</v>
      </c>
      <c r="D28" s="82">
        <v>20</v>
      </c>
      <c r="E28" s="83" t="s">
        <v>50</v>
      </c>
      <c r="F28" s="89" t="s">
        <v>88</v>
      </c>
      <c r="G28" s="85">
        <f t="shared" si="0"/>
        <v>800</v>
      </c>
      <c r="H28" s="86">
        <v>40</v>
      </c>
      <c r="I28" s="119"/>
      <c r="J28" s="87">
        <f t="shared" si="3"/>
        <v>0</v>
      </c>
      <c r="K28" s="88" t="str">
        <f t="shared" si="4"/>
        <v xml:space="preserve"> </v>
      </c>
      <c r="L28" s="55"/>
      <c r="M28" s="55"/>
      <c r="N28" s="57"/>
      <c r="O28" s="57"/>
      <c r="P28" s="68"/>
      <c r="Q28" s="68"/>
      <c r="R28" s="56"/>
      <c r="S28" s="57"/>
      <c r="T28" s="83" t="s">
        <v>24</v>
      </c>
    </row>
    <row r="29" spans="2:20" ht="21.75" customHeight="1" thickTop="1" thickBot="1" x14ac:dyDescent="0.3">
      <c r="B29" s="80">
        <v>23</v>
      </c>
      <c r="C29" s="81" t="s">
        <v>89</v>
      </c>
      <c r="D29" s="82">
        <v>100</v>
      </c>
      <c r="E29" s="83" t="s">
        <v>90</v>
      </c>
      <c r="F29" s="89" t="s">
        <v>91</v>
      </c>
      <c r="G29" s="85">
        <f t="shared" si="0"/>
        <v>1800</v>
      </c>
      <c r="H29" s="86">
        <v>18</v>
      </c>
      <c r="I29" s="119"/>
      <c r="J29" s="87">
        <f t="shared" si="3"/>
        <v>0</v>
      </c>
      <c r="K29" s="88" t="str">
        <f t="shared" si="4"/>
        <v xml:space="preserve"> </v>
      </c>
      <c r="L29" s="55"/>
      <c r="M29" s="55"/>
      <c r="N29" s="57"/>
      <c r="O29" s="57"/>
      <c r="P29" s="68"/>
      <c r="Q29" s="68"/>
      <c r="R29" s="56"/>
      <c r="S29" s="57"/>
      <c r="T29" s="83" t="s">
        <v>12</v>
      </c>
    </row>
    <row r="30" spans="2:20" ht="21.75" customHeight="1" thickTop="1" thickBot="1" x14ac:dyDescent="0.3">
      <c r="B30" s="80">
        <v>24</v>
      </c>
      <c r="C30" s="81" t="s">
        <v>92</v>
      </c>
      <c r="D30" s="82">
        <v>60</v>
      </c>
      <c r="E30" s="83" t="s">
        <v>90</v>
      </c>
      <c r="F30" s="89" t="s">
        <v>93</v>
      </c>
      <c r="G30" s="85">
        <f t="shared" si="0"/>
        <v>1080</v>
      </c>
      <c r="H30" s="86">
        <v>18</v>
      </c>
      <c r="I30" s="119"/>
      <c r="J30" s="87">
        <f t="shared" si="3"/>
        <v>0</v>
      </c>
      <c r="K30" s="88" t="str">
        <f t="shared" si="4"/>
        <v xml:space="preserve"> </v>
      </c>
      <c r="L30" s="55"/>
      <c r="M30" s="55"/>
      <c r="N30" s="57"/>
      <c r="O30" s="57"/>
      <c r="P30" s="68"/>
      <c r="Q30" s="68"/>
      <c r="R30" s="56"/>
      <c r="S30" s="57"/>
      <c r="T30" s="83" t="s">
        <v>12</v>
      </c>
    </row>
    <row r="31" spans="2:20" ht="21.75" customHeight="1" thickTop="1" thickBot="1" x14ac:dyDescent="0.3">
      <c r="B31" s="80">
        <v>25</v>
      </c>
      <c r="C31" s="81" t="s">
        <v>94</v>
      </c>
      <c r="D31" s="82">
        <v>3</v>
      </c>
      <c r="E31" s="83" t="s">
        <v>95</v>
      </c>
      <c r="F31" s="89" t="s">
        <v>96</v>
      </c>
      <c r="G31" s="85">
        <f t="shared" si="0"/>
        <v>60</v>
      </c>
      <c r="H31" s="86">
        <v>20</v>
      </c>
      <c r="I31" s="119"/>
      <c r="J31" s="87">
        <f t="shared" si="3"/>
        <v>0</v>
      </c>
      <c r="K31" s="88" t="str">
        <f t="shared" si="4"/>
        <v xml:space="preserve"> </v>
      </c>
      <c r="L31" s="55"/>
      <c r="M31" s="55"/>
      <c r="N31" s="57"/>
      <c r="O31" s="57"/>
      <c r="P31" s="68"/>
      <c r="Q31" s="68"/>
      <c r="R31" s="56"/>
      <c r="S31" s="57"/>
      <c r="T31" s="83" t="s">
        <v>13</v>
      </c>
    </row>
    <row r="32" spans="2:20" ht="21.75" customHeight="1" thickTop="1" thickBot="1" x14ac:dyDescent="0.3">
      <c r="B32" s="80">
        <v>26</v>
      </c>
      <c r="C32" s="84" t="s">
        <v>97</v>
      </c>
      <c r="D32" s="82">
        <v>80</v>
      </c>
      <c r="E32" s="83" t="s">
        <v>98</v>
      </c>
      <c r="F32" s="84" t="s">
        <v>99</v>
      </c>
      <c r="G32" s="85">
        <f t="shared" si="0"/>
        <v>1600</v>
      </c>
      <c r="H32" s="86">
        <v>20</v>
      </c>
      <c r="I32" s="119"/>
      <c r="J32" s="87">
        <f t="shared" si="3"/>
        <v>0</v>
      </c>
      <c r="K32" s="88" t="str">
        <f t="shared" si="4"/>
        <v xml:space="preserve"> </v>
      </c>
      <c r="L32" s="55"/>
      <c r="M32" s="55"/>
      <c r="N32" s="57"/>
      <c r="O32" s="57"/>
      <c r="P32" s="68"/>
      <c r="Q32" s="68"/>
      <c r="R32" s="56"/>
      <c r="S32" s="57"/>
      <c r="T32" s="83" t="s">
        <v>13</v>
      </c>
    </row>
    <row r="33" spans="2:20" ht="21.75" customHeight="1" thickTop="1" thickBot="1" x14ac:dyDescent="0.3">
      <c r="B33" s="80">
        <v>27</v>
      </c>
      <c r="C33" s="81" t="s">
        <v>97</v>
      </c>
      <c r="D33" s="82">
        <v>80</v>
      </c>
      <c r="E33" s="83" t="s">
        <v>98</v>
      </c>
      <c r="F33" s="84" t="s">
        <v>100</v>
      </c>
      <c r="G33" s="85">
        <f t="shared" si="0"/>
        <v>2400</v>
      </c>
      <c r="H33" s="86">
        <v>30</v>
      </c>
      <c r="I33" s="119"/>
      <c r="J33" s="87">
        <f t="shared" si="3"/>
        <v>0</v>
      </c>
      <c r="K33" s="88" t="str">
        <f t="shared" si="4"/>
        <v xml:space="preserve"> </v>
      </c>
      <c r="L33" s="55"/>
      <c r="M33" s="55"/>
      <c r="N33" s="57"/>
      <c r="O33" s="57"/>
      <c r="P33" s="68"/>
      <c r="Q33" s="68"/>
      <c r="R33" s="56"/>
      <c r="S33" s="57"/>
      <c r="T33" s="83" t="s">
        <v>13</v>
      </c>
    </row>
    <row r="34" spans="2:20" ht="21.75" customHeight="1" thickTop="1" thickBot="1" x14ac:dyDescent="0.3">
      <c r="B34" s="80">
        <v>28</v>
      </c>
      <c r="C34" s="81" t="s">
        <v>101</v>
      </c>
      <c r="D34" s="82">
        <v>20</v>
      </c>
      <c r="E34" s="83" t="s">
        <v>98</v>
      </c>
      <c r="F34" s="84" t="s">
        <v>102</v>
      </c>
      <c r="G34" s="85">
        <f t="shared" si="0"/>
        <v>2600</v>
      </c>
      <c r="H34" s="86">
        <v>130</v>
      </c>
      <c r="I34" s="119"/>
      <c r="J34" s="87">
        <f t="shared" si="3"/>
        <v>0</v>
      </c>
      <c r="K34" s="88" t="str">
        <f t="shared" si="4"/>
        <v xml:space="preserve"> </v>
      </c>
      <c r="L34" s="55"/>
      <c r="M34" s="55"/>
      <c r="N34" s="57"/>
      <c r="O34" s="57"/>
      <c r="P34" s="68"/>
      <c r="Q34" s="68"/>
      <c r="R34" s="56"/>
      <c r="S34" s="57"/>
      <c r="T34" s="83" t="s">
        <v>13</v>
      </c>
    </row>
    <row r="35" spans="2:20" ht="21.75" customHeight="1" thickTop="1" thickBot="1" x14ac:dyDescent="0.3">
      <c r="B35" s="80">
        <v>29</v>
      </c>
      <c r="C35" s="81" t="s">
        <v>103</v>
      </c>
      <c r="D35" s="82">
        <v>20</v>
      </c>
      <c r="E35" s="83" t="s">
        <v>98</v>
      </c>
      <c r="F35" s="84" t="s">
        <v>104</v>
      </c>
      <c r="G35" s="85">
        <f t="shared" si="0"/>
        <v>2000</v>
      </c>
      <c r="H35" s="86">
        <v>100</v>
      </c>
      <c r="I35" s="119"/>
      <c r="J35" s="87">
        <f t="shared" si="3"/>
        <v>0</v>
      </c>
      <c r="K35" s="88" t="str">
        <f t="shared" si="4"/>
        <v xml:space="preserve"> </v>
      </c>
      <c r="L35" s="55"/>
      <c r="M35" s="55"/>
      <c r="N35" s="57"/>
      <c r="O35" s="57"/>
      <c r="P35" s="68"/>
      <c r="Q35" s="68"/>
      <c r="R35" s="56"/>
      <c r="S35" s="57"/>
      <c r="T35" s="83" t="s">
        <v>13</v>
      </c>
    </row>
    <row r="36" spans="2:20" ht="42.75" customHeight="1" thickTop="1" thickBot="1" x14ac:dyDescent="0.3">
      <c r="B36" s="80">
        <v>30</v>
      </c>
      <c r="C36" s="81" t="s">
        <v>46</v>
      </c>
      <c r="D36" s="82">
        <v>10</v>
      </c>
      <c r="E36" s="83" t="s">
        <v>47</v>
      </c>
      <c r="F36" s="90" t="s">
        <v>48</v>
      </c>
      <c r="G36" s="85">
        <f t="shared" si="0"/>
        <v>600</v>
      </c>
      <c r="H36" s="86">
        <v>60</v>
      </c>
      <c r="I36" s="119"/>
      <c r="J36" s="87">
        <f t="shared" si="3"/>
        <v>0</v>
      </c>
      <c r="K36" s="88" t="str">
        <f t="shared" si="4"/>
        <v xml:space="preserve"> </v>
      </c>
      <c r="L36" s="55"/>
      <c r="M36" s="55"/>
      <c r="N36" s="57"/>
      <c r="O36" s="57"/>
      <c r="P36" s="68"/>
      <c r="Q36" s="68"/>
      <c r="R36" s="56"/>
      <c r="S36" s="57"/>
      <c r="T36" s="83" t="s">
        <v>14</v>
      </c>
    </row>
    <row r="37" spans="2:20" ht="27.75" customHeight="1" thickTop="1" thickBot="1" x14ac:dyDescent="0.3">
      <c r="B37" s="80">
        <v>31</v>
      </c>
      <c r="C37" s="81" t="s">
        <v>105</v>
      </c>
      <c r="D37" s="82">
        <v>10</v>
      </c>
      <c r="E37" s="83" t="s">
        <v>50</v>
      </c>
      <c r="F37" s="90" t="s">
        <v>106</v>
      </c>
      <c r="G37" s="85">
        <f t="shared" si="0"/>
        <v>700</v>
      </c>
      <c r="H37" s="86">
        <v>70</v>
      </c>
      <c r="I37" s="119"/>
      <c r="J37" s="87">
        <f t="shared" si="3"/>
        <v>0</v>
      </c>
      <c r="K37" s="88" t="str">
        <f t="shared" si="4"/>
        <v xml:space="preserve"> </v>
      </c>
      <c r="L37" s="55"/>
      <c r="M37" s="55"/>
      <c r="N37" s="57"/>
      <c r="O37" s="57"/>
      <c r="P37" s="68"/>
      <c r="Q37" s="68"/>
      <c r="R37" s="56"/>
      <c r="S37" s="57"/>
      <c r="T37" s="83" t="s">
        <v>17</v>
      </c>
    </row>
    <row r="38" spans="2:20" ht="25.5" customHeight="1" thickTop="1" thickBot="1" x14ac:dyDescent="0.3">
      <c r="B38" s="80">
        <v>32</v>
      </c>
      <c r="C38" s="81" t="s">
        <v>107</v>
      </c>
      <c r="D38" s="82">
        <v>5</v>
      </c>
      <c r="E38" s="83" t="s">
        <v>50</v>
      </c>
      <c r="F38" s="89" t="s">
        <v>108</v>
      </c>
      <c r="G38" s="85">
        <f t="shared" si="0"/>
        <v>450</v>
      </c>
      <c r="H38" s="86">
        <v>90</v>
      </c>
      <c r="I38" s="119"/>
      <c r="J38" s="87">
        <f t="shared" si="3"/>
        <v>0</v>
      </c>
      <c r="K38" s="88" t="str">
        <f t="shared" si="4"/>
        <v xml:space="preserve"> </v>
      </c>
      <c r="L38" s="55"/>
      <c r="M38" s="55"/>
      <c r="N38" s="57"/>
      <c r="O38" s="57"/>
      <c r="P38" s="68"/>
      <c r="Q38" s="68"/>
      <c r="R38" s="56"/>
      <c r="S38" s="57"/>
      <c r="T38" s="83" t="s">
        <v>17</v>
      </c>
    </row>
    <row r="39" spans="2:20" ht="19.5" customHeight="1" thickTop="1" thickBot="1" x14ac:dyDescent="0.3">
      <c r="B39" s="80">
        <v>33</v>
      </c>
      <c r="C39" s="81" t="s">
        <v>109</v>
      </c>
      <c r="D39" s="82">
        <v>10</v>
      </c>
      <c r="E39" s="83" t="s">
        <v>50</v>
      </c>
      <c r="F39" s="89" t="s">
        <v>110</v>
      </c>
      <c r="G39" s="85">
        <f t="shared" si="0"/>
        <v>400</v>
      </c>
      <c r="H39" s="86">
        <v>40</v>
      </c>
      <c r="I39" s="119"/>
      <c r="J39" s="87">
        <f t="shared" si="3"/>
        <v>0</v>
      </c>
      <c r="K39" s="88" t="str">
        <f t="shared" si="4"/>
        <v xml:space="preserve"> </v>
      </c>
      <c r="L39" s="55"/>
      <c r="M39" s="55"/>
      <c r="N39" s="57"/>
      <c r="O39" s="57"/>
      <c r="P39" s="68"/>
      <c r="Q39" s="68"/>
      <c r="R39" s="56"/>
      <c r="S39" s="57"/>
      <c r="T39" s="83" t="s">
        <v>18</v>
      </c>
    </row>
    <row r="40" spans="2:20" ht="19.5" customHeight="1" thickTop="1" thickBot="1" x14ac:dyDescent="0.3">
      <c r="B40" s="80">
        <v>34</v>
      </c>
      <c r="C40" s="81" t="s">
        <v>111</v>
      </c>
      <c r="D40" s="82">
        <v>10</v>
      </c>
      <c r="E40" s="83" t="s">
        <v>50</v>
      </c>
      <c r="F40" s="89" t="s">
        <v>112</v>
      </c>
      <c r="G40" s="85">
        <f t="shared" si="0"/>
        <v>600</v>
      </c>
      <c r="H40" s="86">
        <v>60</v>
      </c>
      <c r="I40" s="119"/>
      <c r="J40" s="87">
        <f t="shared" si="3"/>
        <v>0</v>
      </c>
      <c r="K40" s="88" t="str">
        <f t="shared" si="4"/>
        <v xml:space="preserve"> </v>
      </c>
      <c r="L40" s="55"/>
      <c r="M40" s="55"/>
      <c r="N40" s="57"/>
      <c r="O40" s="57"/>
      <c r="P40" s="68"/>
      <c r="Q40" s="68"/>
      <c r="R40" s="56"/>
      <c r="S40" s="57"/>
      <c r="T40" s="83" t="s">
        <v>24</v>
      </c>
    </row>
    <row r="41" spans="2:20" ht="19.5" customHeight="1" thickTop="1" thickBot="1" x14ac:dyDescent="0.3">
      <c r="B41" s="80">
        <v>35</v>
      </c>
      <c r="C41" s="81" t="s">
        <v>113</v>
      </c>
      <c r="D41" s="82">
        <v>100</v>
      </c>
      <c r="E41" s="83" t="s">
        <v>50</v>
      </c>
      <c r="F41" s="89" t="s">
        <v>114</v>
      </c>
      <c r="G41" s="85">
        <f t="shared" si="0"/>
        <v>1800</v>
      </c>
      <c r="H41" s="86">
        <v>18</v>
      </c>
      <c r="I41" s="119"/>
      <c r="J41" s="87">
        <f t="shared" si="3"/>
        <v>0</v>
      </c>
      <c r="K41" s="88" t="str">
        <f t="shared" si="4"/>
        <v xml:space="preserve"> </v>
      </c>
      <c r="L41" s="55"/>
      <c r="M41" s="55"/>
      <c r="N41" s="57"/>
      <c r="O41" s="57"/>
      <c r="P41" s="68"/>
      <c r="Q41" s="68"/>
      <c r="R41" s="56"/>
      <c r="S41" s="57"/>
      <c r="T41" s="83" t="s">
        <v>20</v>
      </c>
    </row>
    <row r="42" spans="2:20" ht="19.5" customHeight="1" thickTop="1" thickBot="1" x14ac:dyDescent="0.3">
      <c r="B42" s="80">
        <v>36</v>
      </c>
      <c r="C42" s="81" t="s">
        <v>113</v>
      </c>
      <c r="D42" s="82">
        <v>60</v>
      </c>
      <c r="E42" s="83" t="s">
        <v>50</v>
      </c>
      <c r="F42" s="84" t="s">
        <v>133</v>
      </c>
      <c r="G42" s="85">
        <f t="shared" si="0"/>
        <v>1800</v>
      </c>
      <c r="H42" s="86">
        <v>30</v>
      </c>
      <c r="I42" s="119"/>
      <c r="J42" s="87">
        <f t="shared" si="3"/>
        <v>0</v>
      </c>
      <c r="K42" s="88" t="str">
        <f t="shared" si="4"/>
        <v xml:space="preserve"> </v>
      </c>
      <c r="L42" s="55"/>
      <c r="M42" s="55"/>
      <c r="N42" s="57"/>
      <c r="O42" s="57"/>
      <c r="P42" s="68"/>
      <c r="Q42" s="68"/>
      <c r="R42" s="56"/>
      <c r="S42" s="57"/>
      <c r="T42" s="83" t="s">
        <v>20</v>
      </c>
    </row>
    <row r="43" spans="2:20" ht="19.5" customHeight="1" thickTop="1" thickBot="1" x14ac:dyDescent="0.3">
      <c r="B43" s="80">
        <v>37</v>
      </c>
      <c r="C43" s="81" t="s">
        <v>115</v>
      </c>
      <c r="D43" s="82">
        <v>20</v>
      </c>
      <c r="E43" s="83" t="s">
        <v>50</v>
      </c>
      <c r="F43" s="89" t="s">
        <v>116</v>
      </c>
      <c r="G43" s="85">
        <f t="shared" si="0"/>
        <v>280</v>
      </c>
      <c r="H43" s="86">
        <v>14</v>
      </c>
      <c r="I43" s="119"/>
      <c r="J43" s="87">
        <f t="shared" si="3"/>
        <v>0</v>
      </c>
      <c r="K43" s="88" t="str">
        <f t="shared" si="4"/>
        <v xml:space="preserve"> </v>
      </c>
      <c r="L43" s="55"/>
      <c r="M43" s="55"/>
      <c r="N43" s="57"/>
      <c r="O43" s="57"/>
      <c r="P43" s="68"/>
      <c r="Q43" s="68"/>
      <c r="R43" s="56"/>
      <c r="S43" s="57"/>
      <c r="T43" s="83" t="s">
        <v>19</v>
      </c>
    </row>
    <row r="44" spans="2:20" ht="19.5" customHeight="1" thickTop="1" thickBot="1" x14ac:dyDescent="0.3">
      <c r="B44" s="80">
        <v>38</v>
      </c>
      <c r="C44" s="81" t="s">
        <v>115</v>
      </c>
      <c r="D44" s="82">
        <v>100</v>
      </c>
      <c r="E44" s="83" t="s">
        <v>50</v>
      </c>
      <c r="F44" s="89" t="s">
        <v>117</v>
      </c>
      <c r="G44" s="85">
        <f t="shared" si="0"/>
        <v>500</v>
      </c>
      <c r="H44" s="86">
        <v>5</v>
      </c>
      <c r="I44" s="119"/>
      <c r="J44" s="87">
        <f t="shared" si="3"/>
        <v>0</v>
      </c>
      <c r="K44" s="88" t="str">
        <f t="shared" si="4"/>
        <v xml:space="preserve"> </v>
      </c>
      <c r="L44" s="55"/>
      <c r="M44" s="55"/>
      <c r="N44" s="57"/>
      <c r="O44" s="57"/>
      <c r="P44" s="68"/>
      <c r="Q44" s="68"/>
      <c r="R44" s="56"/>
      <c r="S44" s="57"/>
      <c r="T44" s="83" t="s">
        <v>19</v>
      </c>
    </row>
    <row r="45" spans="2:20" ht="19.5" customHeight="1" thickTop="1" thickBot="1" x14ac:dyDescent="0.3">
      <c r="B45" s="80">
        <v>39</v>
      </c>
      <c r="C45" s="81" t="s">
        <v>115</v>
      </c>
      <c r="D45" s="82">
        <v>20</v>
      </c>
      <c r="E45" s="83" t="s">
        <v>50</v>
      </c>
      <c r="F45" s="89" t="s">
        <v>118</v>
      </c>
      <c r="G45" s="85">
        <f t="shared" si="0"/>
        <v>480</v>
      </c>
      <c r="H45" s="86">
        <v>24</v>
      </c>
      <c r="I45" s="119"/>
      <c r="J45" s="87">
        <f t="shared" si="3"/>
        <v>0</v>
      </c>
      <c r="K45" s="88" t="str">
        <f t="shared" si="4"/>
        <v xml:space="preserve"> </v>
      </c>
      <c r="L45" s="55"/>
      <c r="M45" s="55"/>
      <c r="N45" s="57"/>
      <c r="O45" s="57"/>
      <c r="P45" s="68"/>
      <c r="Q45" s="68"/>
      <c r="R45" s="56"/>
      <c r="S45" s="57"/>
      <c r="T45" s="83" t="s">
        <v>19</v>
      </c>
    </row>
    <row r="46" spans="2:20" ht="19.5" customHeight="1" thickTop="1" thickBot="1" x14ac:dyDescent="0.3">
      <c r="B46" s="80">
        <v>40</v>
      </c>
      <c r="C46" s="81" t="s">
        <v>119</v>
      </c>
      <c r="D46" s="82">
        <v>10</v>
      </c>
      <c r="E46" s="83" t="s">
        <v>50</v>
      </c>
      <c r="F46" s="89" t="s">
        <v>120</v>
      </c>
      <c r="G46" s="85">
        <f t="shared" si="0"/>
        <v>240</v>
      </c>
      <c r="H46" s="86">
        <v>24</v>
      </c>
      <c r="I46" s="119"/>
      <c r="J46" s="87">
        <f t="shared" si="3"/>
        <v>0</v>
      </c>
      <c r="K46" s="88" t="str">
        <f t="shared" si="4"/>
        <v xml:space="preserve"> </v>
      </c>
      <c r="L46" s="55"/>
      <c r="M46" s="55"/>
      <c r="N46" s="57"/>
      <c r="O46" s="57"/>
      <c r="P46" s="68"/>
      <c r="Q46" s="68"/>
      <c r="R46" s="56"/>
      <c r="S46" s="57"/>
      <c r="T46" s="83" t="s">
        <v>26</v>
      </c>
    </row>
    <row r="47" spans="2:20" ht="19.5" customHeight="1" thickTop="1" thickBot="1" x14ac:dyDescent="0.3">
      <c r="B47" s="80">
        <v>41</v>
      </c>
      <c r="C47" s="81" t="s">
        <v>121</v>
      </c>
      <c r="D47" s="82">
        <v>24</v>
      </c>
      <c r="E47" s="83" t="s">
        <v>50</v>
      </c>
      <c r="F47" s="89" t="s">
        <v>122</v>
      </c>
      <c r="G47" s="85">
        <f t="shared" si="0"/>
        <v>720</v>
      </c>
      <c r="H47" s="86">
        <v>30</v>
      </c>
      <c r="I47" s="119"/>
      <c r="J47" s="87">
        <f t="shared" si="3"/>
        <v>0</v>
      </c>
      <c r="K47" s="88" t="str">
        <f t="shared" si="4"/>
        <v xml:space="preserve"> </v>
      </c>
      <c r="L47" s="55"/>
      <c r="M47" s="55"/>
      <c r="N47" s="57"/>
      <c r="O47" s="57"/>
      <c r="P47" s="68"/>
      <c r="Q47" s="68"/>
      <c r="R47" s="56"/>
      <c r="S47" s="57"/>
      <c r="T47" s="83" t="s">
        <v>24</v>
      </c>
    </row>
    <row r="48" spans="2:20" ht="26.25" customHeight="1" thickTop="1" thickBot="1" x14ac:dyDescent="0.3">
      <c r="B48" s="91">
        <v>42</v>
      </c>
      <c r="C48" s="92" t="s">
        <v>134</v>
      </c>
      <c r="D48" s="93">
        <v>20</v>
      </c>
      <c r="E48" s="94" t="s">
        <v>123</v>
      </c>
      <c r="F48" s="92" t="s">
        <v>135</v>
      </c>
      <c r="G48" s="95">
        <f t="shared" si="0"/>
        <v>1400</v>
      </c>
      <c r="H48" s="96">
        <v>70</v>
      </c>
      <c r="I48" s="119"/>
      <c r="J48" s="97">
        <f t="shared" si="3"/>
        <v>0</v>
      </c>
      <c r="K48" s="98" t="str">
        <f t="shared" si="4"/>
        <v xml:space="preserve"> </v>
      </c>
      <c r="L48" s="99"/>
      <c r="M48" s="99"/>
      <c r="N48" s="100"/>
      <c r="O48" s="100"/>
      <c r="P48" s="101"/>
      <c r="Q48" s="101"/>
      <c r="R48" s="102"/>
      <c r="S48" s="100"/>
      <c r="T48" s="94" t="s">
        <v>21</v>
      </c>
    </row>
    <row r="49" spans="2:20" ht="13.5" customHeight="1" thickTop="1" thickBot="1" x14ac:dyDescent="0.3">
      <c r="C49" s="1"/>
      <c r="D49" s="1"/>
      <c r="E49" s="1"/>
      <c r="F49" s="1"/>
      <c r="G49" s="1"/>
      <c r="J49" s="103"/>
    </row>
    <row r="50" spans="2:20" ht="60.75" customHeight="1" thickTop="1" thickBot="1" x14ac:dyDescent="0.3">
      <c r="B50" s="104" t="s">
        <v>9</v>
      </c>
      <c r="C50" s="105"/>
      <c r="D50" s="105"/>
      <c r="E50" s="105"/>
      <c r="F50" s="105"/>
      <c r="G50" s="106"/>
      <c r="H50" s="107" t="s">
        <v>10</v>
      </c>
      <c r="I50" s="108" t="s">
        <v>11</v>
      </c>
      <c r="J50" s="109"/>
      <c r="K50" s="110"/>
      <c r="L50" s="23"/>
      <c r="M50" s="23"/>
      <c r="N50" s="23"/>
      <c r="O50" s="23"/>
      <c r="P50" s="23"/>
      <c r="Q50" s="23"/>
      <c r="R50" s="23"/>
      <c r="S50" s="23"/>
      <c r="T50" s="111"/>
    </row>
    <row r="51" spans="2:20" ht="33" customHeight="1" thickTop="1" thickBot="1" x14ac:dyDescent="0.3">
      <c r="B51" s="112" t="s">
        <v>40</v>
      </c>
      <c r="C51" s="112"/>
      <c r="D51" s="112"/>
      <c r="E51" s="112"/>
      <c r="F51" s="112"/>
      <c r="G51" s="113"/>
      <c r="H51" s="114">
        <f>SUM(G7:G48)</f>
        <v>146740</v>
      </c>
      <c r="I51" s="115">
        <f>SUM(J7:J48)</f>
        <v>0</v>
      </c>
      <c r="J51" s="116"/>
      <c r="K51" s="117"/>
    </row>
    <row r="52" spans="2:20" ht="14.25" customHeight="1" thickTop="1" x14ac:dyDescent="0.25"/>
    <row r="53" spans="2:20" ht="14.25" customHeight="1" x14ac:dyDescent="0.25"/>
    <row r="54" spans="2:20" ht="14.25" customHeight="1" x14ac:dyDescent="0.25"/>
    <row r="55" spans="2:20" ht="14.25" customHeight="1" x14ac:dyDescent="0.25"/>
    <row r="56" spans="2:20" ht="14.25" customHeight="1" x14ac:dyDescent="0.25"/>
    <row r="57" spans="2:20" ht="14.25" customHeight="1" x14ac:dyDescent="0.25"/>
    <row r="58" spans="2:20" ht="14.25" customHeight="1" x14ac:dyDescent="0.25"/>
    <row r="59" spans="2:20" ht="14.25" customHeight="1" x14ac:dyDescent="0.25"/>
    <row r="60" spans="2:20" ht="14.25" customHeight="1" x14ac:dyDescent="0.25"/>
    <row r="61" spans="2:20" ht="14.25" customHeight="1" x14ac:dyDescent="0.25"/>
    <row r="62" spans="2:20" ht="14.25" customHeight="1" x14ac:dyDescent="0.25"/>
    <row r="63" spans="2:20" ht="14.25" customHeight="1" x14ac:dyDescent="0.25"/>
    <row r="64" spans="2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</sheetData>
  <sheetProtection algorithmName="SHA-512" hashValue="gCTtlFd8eMjBfJYewcqTdSjf3QqwW6cDDKUCVL63FE0pHsLG8N41x4dhBw5ZEaaz6Mz1Sd6uEr72B3oZMFYsXg==" saltValue="yXMumBhVkwicSlHLfokSdA==" spinCount="100000" sheet="1" objects="1" scenarios="1"/>
  <mergeCells count="22">
    <mergeCell ref="B51:F51"/>
    <mergeCell ref="I51:K51"/>
    <mergeCell ref="B1:D1"/>
    <mergeCell ref="B50:F50"/>
    <mergeCell ref="I50:K50"/>
    <mergeCell ref="T8:T9"/>
    <mergeCell ref="P10:P48"/>
    <mergeCell ref="Q10:Q48"/>
    <mergeCell ref="R10:R48"/>
    <mergeCell ref="S10:S48"/>
    <mergeCell ref="P8:P9"/>
    <mergeCell ref="Q8:Q9"/>
    <mergeCell ref="R8:R9"/>
    <mergeCell ref="S8:S9"/>
    <mergeCell ref="L10:L48"/>
    <mergeCell ref="M10:M48"/>
    <mergeCell ref="N10:N48"/>
    <mergeCell ref="O10:O48"/>
    <mergeCell ref="L8:L9"/>
    <mergeCell ref="M8:M9"/>
    <mergeCell ref="N8:N9"/>
    <mergeCell ref="O8:O9"/>
  </mergeCells>
  <conditionalFormatting sqref="B7:B48 D7:D48">
    <cfRule type="containsBlanks" dxfId="6" priority="45">
      <formula>LEN(TRIM(B7))=0</formula>
    </cfRule>
  </conditionalFormatting>
  <conditionalFormatting sqref="B7:B48">
    <cfRule type="cellIs" dxfId="5" priority="39" operator="greaterThanOrEqual">
      <formula>1</formula>
    </cfRule>
  </conditionalFormatting>
  <conditionalFormatting sqref="K7:K48">
    <cfRule type="cellIs" dxfId="4" priority="36" operator="equal">
      <formula>"VYHOVUJE"</formula>
    </cfRule>
  </conditionalFormatting>
  <conditionalFormatting sqref="K7:K48">
    <cfRule type="cellIs" dxfId="3" priority="35" operator="equal">
      <formula>"NEVYHOVUJE"</formula>
    </cfRule>
  </conditionalFormatting>
  <conditionalFormatting sqref="I7:I48">
    <cfRule type="containsBlanks" dxfId="2" priority="6">
      <formula>LEN(TRIM(I7))=0</formula>
    </cfRule>
  </conditionalFormatting>
  <conditionalFormatting sqref="I7:I48">
    <cfRule type="notContainsBlanks" dxfId="1" priority="5">
      <formula>LEN(TRIM(I7))&gt;0</formula>
    </cfRule>
  </conditionalFormatting>
  <conditionalFormatting sqref="I7:I48">
    <cfRule type="notContainsBlanks" dxfId="0" priority="4">
      <formula>LEN(TRIM(I7))&gt;0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4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T10:T48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Michaela Vítková</cp:lastModifiedBy>
  <cp:revision>1</cp:revision>
  <cp:lastPrinted>2022-03-09T08:40:38Z</cp:lastPrinted>
  <dcterms:created xsi:type="dcterms:W3CDTF">2014-03-05T12:43:32Z</dcterms:created>
  <dcterms:modified xsi:type="dcterms:W3CDTF">2023-01-23T09:08:43Z</dcterms:modified>
</cp:coreProperties>
</file>